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F102" i="2"/>
  <c r="G102"/>
  <c r="H102"/>
  <c r="G120"/>
  <c r="E97"/>
  <c r="F97"/>
  <c r="G97"/>
  <c r="H97"/>
  <c r="E98"/>
  <c r="F98"/>
  <c r="G98"/>
  <c r="H98"/>
  <c r="E99"/>
  <c r="F99"/>
  <c r="G99"/>
  <c r="H99"/>
  <c r="E102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<sst xmlns="http://schemas.openxmlformats.org/spreadsheetml/2006/main" count="242" uniqueCount="205">
  <si>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</si>
  <si>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</si>
  <si>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</si>
  <si>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</si>
  <si>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</si>
  <si>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</si>
  <si>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</si>
  <si>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</si>
  <si>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</si>
  <si>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</si>
  <si>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</si>
  <si>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</si>
  <si>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</si>
  <si>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</si>
  <si>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</si>
  <si>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</si>
  <si>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</si>
  <si>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</si>
  <si>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</si>
  <si>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</si>
  <si>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</si>
  <si>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</si>
  <si>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</si>
  <si>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</si>
  <si>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</si>
  <si>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</si>
  <si>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</si>
  <si>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</si>
  <si>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</si>
  <si>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</si>
  <si>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</si>
  <si>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</si>
  <si>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</si>
  <si>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</si>
  <si>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</si>
  <si>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</si>
  <si>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</si>
  <si>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</si>
  <si>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</si>
  <si>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</si>
  <si>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</si>
  <si>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</si>
  <si>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</si>
  <si>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</si>
  <si>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</si>
  <si>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</si>
  <si>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</si>
  <si>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</si>
  <si>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</si>
  <si>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</si>
  <si>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</si>
  <si>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</si>
  <si>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</si>
  <si>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</si>
  <si>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</si>
  <si>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</si>
  <si>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</si>
  <si>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</si>
  <si>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</si>
  <si>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</si>
  <si>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</si>
  <si>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</si>
  <si>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</si>
  <si>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</si>
  <si>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</si>
  <si>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</si>
  <si>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</si>
  <si>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</si>
  <si>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</si>
  <si>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</si>
  <si>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</si>
  <si>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</si>
  <si>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</si>
  <si>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</si>
  <si>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</si>
  <si>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</si>
  <si>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</si>
  <si>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</si>
  <si>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</si>
  <si>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</si>
  <si>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</si>
  <si>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</si>
  <si>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</si>
  <si>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</si>
  <si>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</si>
  <si>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</si>
  <si>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</si>
  <si>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</si>
  <si>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</si>
  <si>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</si>
  <si>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</si>
  <si>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</si>
  <si>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</si>
  <si>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</si>
  <si>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</si>
  <si>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</si>
  <si>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</si>
  <si>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</si>
  <si>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</si>
  <si>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</si>
  <si>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</si>
  <si>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</si>
  <si>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</si>
  <si>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</si>
  <si>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</si>
  <si>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</si>
  <si>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</si>
  <si>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</si>
  <si>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</si>
  <si>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</si>
  <si>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</si>
  <si>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</si>
  <si>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</si>
  <si>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</si>
  <si>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</si>
  <si>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</si>
  <si>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</si>
  <si>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</si>
  <si>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</si>
  <si>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</si>
  <si>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</si>
  <si>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</si>
  <si>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</si>
  <si>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</si>
  <si>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</si>
  <si>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</si>
  <si>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</si>
  <si>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</si>
  <si>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</si>
  <si>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</si>
  <si>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</si>
  <si>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</si>
  <si>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</si>
  <si>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</si>
  <si>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</si>
  <si>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</si>
  <si>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</si>
  <si>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</si>
  <si>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</si>
  <si>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</si>
  <si>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</si>
  <si>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</si>
  <si>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</si>
  <si>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</si>
  <si>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</si>
  <si>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</si>
  <si>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</si>
  <si>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</si>
  <si>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</si>
  <si>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</si>
  <si>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</si>
  <si>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</si>
  <si>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</si>
  <si>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</si>
  <si>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</si>
  <si>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</si>
  <si>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</si>
  <si>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</si>
  <si>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</si>
  <si>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</si>
  <si>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</si>
  <si>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</si>
  <si>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</si>
  <si>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</si>
  <si>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</si>
  <si>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</si>
  <si>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</si>
  <si>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</si>
  <si>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</si>
  <si>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</si>
  <si>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</si>
  <si>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</si>
  <si>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</si>
  <si>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</si>
  <si>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</si>
  <si>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</si>
  <si>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</si>
  <si>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</si>
  <si>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</si>
  <si>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</si>
  <si>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</si>
  <si>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</si>
  <si>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</si>
  <si>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</si>
  <si>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</si>
  <si>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</si>
  <si>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</si>
  <si>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</si>
  <si>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</si>
  <si>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</si>
  <si>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</si>
  <si>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</si>
  <si>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</si>
  <si>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</si>
  <si>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</si>
  <si>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</si>
  <si>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</si>
  <si>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</si>
  <si>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</si>
  <si>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</si>
  <si>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</si>
  <si>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</si>
  <si>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الاستثمارات والصناعات المتكاملة</t>
  </si>
  <si>
    <t>INVESTMENTS &amp; INTEGRATED INDUSTRIES CO. PLC (HOLDING CO)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</si>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</sst>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D5" sqref="D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141117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 t="s">
        <v>204</v>
      </c>
      <c r="F6" s="13" t="s">
        <v>204</v>
      </c>
      <c r="G6" s="13" t="s">
        <v>204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 t="s">
        <v>204</v>
      </c>
      <c r="F7" s="14" t="s">
        <v>204</v>
      </c>
      <c r="G7" s="14" t="s">
        <v>204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 t="s">
        <v>204</v>
      </c>
      <c r="F8" s="14" t="s">
        <v>204</v>
      </c>
      <c r="G8" s="14" t="s">
        <v>204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 t="s">
        <v>204</v>
      </c>
      <c r="F9" s="14" t="s">
        <v>204</v>
      </c>
      <c r="G9" s="14" t="s">
        <v>204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14500000</v>
      </c>
      <c r="F10" s="14">
        <v>500000</v>
      </c>
      <c r="G10" s="14">
        <v>11000000</v>
      </c>
      <c r="H10" s="14">
        <v>11000000</v>
      </c>
      <c r="I10" s="4" t="s">
        <v>24</v>
      </c>
    </row>
    <row r="11" spans="4:9" ht="20.100000000000001" customHeight="1">
      <c r="D11" s="10" t="s">
        <v>127</v>
      </c>
      <c r="E11" s="14" t="s">
        <v>204</v>
      </c>
      <c r="F11" s="14" t="s">
        <v>204</v>
      </c>
      <c r="G11" s="14" t="s">
        <v>204</v>
      </c>
      <c r="H11" s="14" t="s">
        <v>204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63191</v>
      </c>
      <c r="F16" s="56">
        <v>63191</v>
      </c>
      <c r="G16" s="56">
        <v>185354</v>
      </c>
      <c r="H16" s="56">
        <v>871663</v>
      </c>
      <c r="I16" s="3" t="s">
        <v>58</v>
      </c>
    </row>
    <row r="17" spans="4:9" ht="20.100000000000001" customHeight="1">
      <c r="D17" s="10" t="s">
        <v>128</v>
      </c>
      <c r="E17" s="57">
        <v>4124498</v>
      </c>
      <c r="F17" s="57">
        <v>2619972</v>
      </c>
      <c r="G17" s="57">
        <v>2299896</v>
      </c>
      <c r="H17" s="57">
        <v>3053543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2615181</v>
      </c>
      <c r="F19" s="57">
        <v>1785126</v>
      </c>
      <c r="G19" s="57">
        <v>1812844</v>
      </c>
      <c r="H19" s="57">
        <v>3321072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2901158</v>
      </c>
      <c r="F21" s="57">
        <v>3327270</v>
      </c>
      <c r="G21" s="57">
        <v>5098557</v>
      </c>
      <c r="H21" s="57">
        <v>10241745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114439721</v>
      </c>
      <c r="F23" s="57">
        <v>116490529</v>
      </c>
      <c r="G23" s="57">
        <v>127548622</v>
      </c>
      <c r="H23" s="57">
        <v>105978546</v>
      </c>
      <c r="I23" s="4" t="s">
        <v>60</v>
      </c>
    </row>
    <row r="24" spans="4:9" ht="20.100000000000001" customHeight="1">
      <c r="D24" s="10" t="s">
        <v>98</v>
      </c>
      <c r="E24" s="57">
        <v>16341261</v>
      </c>
      <c r="F24" s="57">
        <v>19441320</v>
      </c>
      <c r="G24" s="57">
        <v>21618137</v>
      </c>
      <c r="H24" s="57">
        <v>28606152</v>
      </c>
      <c r="I24" s="4" t="s">
        <v>82</v>
      </c>
    </row>
    <row r="25" spans="4:9" ht="20.100000000000001" customHeight="1">
      <c r="D25" s="10" t="s">
        <v>158</v>
      </c>
      <c r="E25" s="57">
        <v>1915293</v>
      </c>
      <c r="F25" s="57">
        <v>2046430</v>
      </c>
      <c r="G25" s="57">
        <v>5227154</v>
      </c>
      <c r="H25" s="57">
        <v>13222038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74620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1915293</v>
      </c>
      <c r="F28" s="57">
        <v>2046430</v>
      </c>
      <c r="G28" s="57">
        <v>5227154</v>
      </c>
      <c r="H28" s="57">
        <v>13296658</v>
      </c>
      <c r="I28" s="4" t="s">
        <v>175</v>
      </c>
    </row>
    <row r="29" spans="4:9" ht="20.100000000000001" customHeight="1">
      <c r="D29" s="10" t="s">
        <v>72</v>
      </c>
      <c r="E29" s="57">
        <v>5508717</v>
      </c>
      <c r="F29" s="57">
        <v>4213279</v>
      </c>
      <c r="G29" s="57">
        <v>7028205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138204992</v>
      </c>
      <c r="F30" s="58">
        <v>142191558</v>
      </c>
      <c r="G30" s="58">
        <v>161422118</v>
      </c>
      <c r="H30" s="58">
        <v>147881356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1568666</v>
      </c>
      <c r="F35" s="56">
        <v>591407</v>
      </c>
      <c r="G35" s="56">
        <v>757733</v>
      </c>
      <c r="H35" s="56">
        <v>4403369</v>
      </c>
      <c r="I35" s="3" t="s">
        <v>150</v>
      </c>
    </row>
    <row r="36" spans="4:9" ht="20.100000000000001" customHeight="1">
      <c r="D36" s="10" t="s">
        <v>101</v>
      </c>
      <c r="E36" s="57">
        <v>17928389</v>
      </c>
      <c r="F36" s="57">
        <v>15614610</v>
      </c>
      <c r="G36" s="57">
        <v>26634849</v>
      </c>
      <c r="H36" s="57">
        <v>29244364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11960372</v>
      </c>
      <c r="F38" s="57">
        <v>21201660</v>
      </c>
      <c r="G38" s="57">
        <v>18789730</v>
      </c>
      <c r="H38" s="57">
        <v>20136874</v>
      </c>
      <c r="I38" s="4" t="s">
        <v>85</v>
      </c>
    </row>
    <row r="39" spans="4:9" ht="20.100000000000001" customHeight="1">
      <c r="D39" s="10" t="s">
        <v>104</v>
      </c>
      <c r="E39" s="57">
        <v>124167893</v>
      </c>
      <c r="F39" s="57">
        <v>118150230</v>
      </c>
      <c r="G39" s="57">
        <v>139446045</v>
      </c>
      <c r="H39" s="57">
        <v>126406217</v>
      </c>
      <c r="I39" s="4" t="s">
        <v>86</v>
      </c>
    </row>
    <row r="40" spans="4:9" ht="20.100000000000001" customHeight="1">
      <c r="D40" s="10" t="s">
        <v>105</v>
      </c>
      <c r="E40" s="57">
        <v>3664641</v>
      </c>
      <c r="F40" s="57">
        <v>10122397</v>
      </c>
      <c r="G40" s="57">
        <v>18792002</v>
      </c>
      <c r="H40" s="57">
        <v>21331821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6738911</v>
      </c>
      <c r="F42" s="57">
        <v>20794941</v>
      </c>
      <c r="G42" s="57">
        <v>7964279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134571445</v>
      </c>
      <c r="F43" s="58">
        <v>149067568</v>
      </c>
      <c r="G43" s="58">
        <v>166202326</v>
      </c>
      <c r="H43" s="58">
        <v>147738038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14500000</v>
      </c>
      <c r="F46" s="56">
        <v>500000</v>
      </c>
      <c r="G46" s="56">
        <v>11000000</v>
      </c>
      <c r="H46" s="56">
        <v>11000000</v>
      </c>
      <c r="I46" s="3" t="s">
        <v>5</v>
      </c>
    </row>
    <row r="47" spans="4:9" ht="20.100000000000001" customHeight="1">
      <c r="D47" s="10" t="s">
        <v>31</v>
      </c>
      <c r="E47" s="57">
        <v>14500000</v>
      </c>
      <c r="F47" s="57">
        <v>500000</v>
      </c>
      <c r="G47" s="57">
        <v>11000000</v>
      </c>
      <c r="H47" s="57">
        <v>11000000</v>
      </c>
      <c r="I47" s="4" t="s">
        <v>6</v>
      </c>
    </row>
    <row r="48" spans="4:9" ht="20.100000000000001" customHeight="1">
      <c r="D48" s="10" t="s">
        <v>130</v>
      </c>
      <c r="E48" s="57">
        <v>14500000</v>
      </c>
      <c r="F48" s="57">
        <v>500000</v>
      </c>
      <c r="G48" s="57">
        <v>11000000</v>
      </c>
      <c r="H48" s="57">
        <v>11000000</v>
      </c>
      <c r="I48" s="4" t="s">
        <v>7</v>
      </c>
    </row>
    <row r="49" spans="4:9" ht="20.100000000000001" customHeight="1">
      <c r="D49" s="10" t="s">
        <v>73</v>
      </c>
      <c r="E49" s="57">
        <v>21951</v>
      </c>
      <c r="F49" s="57">
        <v>21951</v>
      </c>
      <c r="G49" s="57">
        <v>21951</v>
      </c>
      <c r="H49" s="57">
        <v>21951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-5021397</v>
      </c>
      <c r="F57" s="57">
        <v>-2114783</v>
      </c>
      <c r="G57" s="57">
        <v>1843689</v>
      </c>
      <c r="H57" s="57">
        <v>899057</v>
      </c>
      <c r="I57" s="4" t="s">
        <v>62</v>
      </c>
    </row>
    <row r="58" spans="4:9" ht="20.100000000000001" customHeight="1">
      <c r="D58" s="10" t="s">
        <v>39</v>
      </c>
      <c r="E58" s="57">
        <v>-5784468</v>
      </c>
      <c r="F58" s="57">
        <v>-5174396</v>
      </c>
      <c r="G58" s="57">
        <v>-17606313</v>
      </c>
      <c r="H58" s="57">
        <v>-12566173</v>
      </c>
      <c r="I58" s="4" t="s">
        <v>155</v>
      </c>
    </row>
    <row r="59" spans="4:9" ht="20.100000000000001" customHeight="1">
      <c r="D59" s="10" t="s">
        <v>38</v>
      </c>
      <c r="E59" s="57">
        <v>3716086</v>
      </c>
      <c r="F59" s="57">
        <v>-6767228</v>
      </c>
      <c r="G59" s="57">
        <v>-4740673</v>
      </c>
      <c r="H59" s="57">
        <v>-645165</v>
      </c>
      <c r="I59" s="4" t="s">
        <v>14</v>
      </c>
    </row>
    <row r="60" spans="4:9" ht="20.100000000000001" customHeight="1">
      <c r="D60" s="42" t="s">
        <v>185</v>
      </c>
      <c r="E60" s="57">
        <v>-82539</v>
      </c>
      <c r="F60" s="57">
        <v>-108782</v>
      </c>
      <c r="G60" s="57">
        <v>-39535</v>
      </c>
      <c r="H60" s="57">
        <v>788483</v>
      </c>
      <c r="I60" s="43" t="s">
        <v>184</v>
      </c>
    </row>
    <row r="61" spans="4:9" ht="20.100000000000001" customHeight="1">
      <c r="D61" s="11" t="s">
        <v>74</v>
      </c>
      <c r="E61" s="58">
        <v>138204992</v>
      </c>
      <c r="F61" s="58">
        <v>142191558</v>
      </c>
      <c r="G61" s="58">
        <v>161422118</v>
      </c>
      <c r="H61" s="58">
        <v>147881356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28063663</v>
      </c>
      <c r="F65" s="56">
        <v>8827561</v>
      </c>
      <c r="G65" s="56">
        <v>15108397</v>
      </c>
      <c r="H65" s="56">
        <v>13861208</v>
      </c>
      <c r="I65" s="3" t="s">
        <v>88</v>
      </c>
    </row>
    <row r="66" spans="4:9" ht="20.100000000000001" customHeight="1">
      <c r="D66" s="10" t="s">
        <v>110</v>
      </c>
      <c r="E66" s="57">
        <v>26694197</v>
      </c>
      <c r="F66" s="57">
        <v>7972491</v>
      </c>
      <c r="G66" s="57">
        <v>12704668</v>
      </c>
      <c r="H66" s="57">
        <v>12039128</v>
      </c>
      <c r="I66" s="4" t="s">
        <v>89</v>
      </c>
    </row>
    <row r="67" spans="4:9" ht="20.100000000000001" customHeight="1">
      <c r="D67" s="10" t="s">
        <v>132</v>
      </c>
      <c r="E67" s="57">
        <v>1369466</v>
      </c>
      <c r="F67" s="57">
        <v>855070</v>
      </c>
      <c r="G67" s="57">
        <v>2403729</v>
      </c>
      <c r="H67" s="57">
        <v>1822080</v>
      </c>
      <c r="I67" s="4" t="s">
        <v>90</v>
      </c>
    </row>
    <row r="68" spans="4:9" ht="20.100000000000001" customHeight="1">
      <c r="D68" s="10" t="s">
        <v>111</v>
      </c>
      <c r="E68" s="57">
        <v>456980</v>
      </c>
      <c r="F68" s="57">
        <v>715715</v>
      </c>
      <c r="G68" s="57">
        <v>884009</v>
      </c>
      <c r="H68" s="57">
        <v>793581</v>
      </c>
      <c r="I68" s="4" t="s">
        <v>91</v>
      </c>
    </row>
    <row r="69" spans="4:9" ht="20.100000000000001" customHeight="1">
      <c r="D69" s="10" t="s">
        <v>112</v>
      </c>
      <c r="E69" s="57">
        <v>464755</v>
      </c>
      <c r="F69" s="57">
        <v>476033</v>
      </c>
      <c r="G69" s="57">
        <v>723937</v>
      </c>
      <c r="H69" s="57">
        <v>784708</v>
      </c>
      <c r="I69" s="4" t="s">
        <v>92</v>
      </c>
    </row>
    <row r="70" spans="4:9" ht="20.100000000000001" customHeight="1">
      <c r="D70" s="10" t="s">
        <v>113</v>
      </c>
      <c r="E70" s="57">
        <v>174452</v>
      </c>
      <c r="F70" s="57">
        <v>1008020</v>
      </c>
      <c r="G70" s="57">
        <v>4094077</v>
      </c>
      <c r="H70" s="57">
        <v>2358417</v>
      </c>
      <c r="I70" s="4" t="s">
        <v>93</v>
      </c>
    </row>
    <row r="71" spans="4:9" ht="20.100000000000001" customHeight="1">
      <c r="D71" s="10" t="s">
        <v>114</v>
      </c>
      <c r="E71" s="57">
        <v>18666</v>
      </c>
      <c r="F71" s="57">
        <v>124051</v>
      </c>
      <c r="G71" s="57">
        <v>28025</v>
      </c>
      <c r="H71" s="57">
        <v>223326</v>
      </c>
      <c r="I71" s="4" t="s">
        <v>94</v>
      </c>
    </row>
    <row r="72" spans="4:9" ht="20.100000000000001" customHeight="1">
      <c r="D72" s="10" t="s">
        <v>115</v>
      </c>
      <c r="E72" s="57">
        <v>429065</v>
      </c>
      <c r="F72" s="57">
        <v>-460729</v>
      </c>
      <c r="G72" s="57">
        <v>767758</v>
      </c>
      <c r="H72" s="57">
        <v>20465</v>
      </c>
      <c r="I72" s="4" t="s">
        <v>95</v>
      </c>
    </row>
    <row r="73" spans="4:9" ht="20.100000000000001" customHeight="1">
      <c r="D73" s="10" t="s">
        <v>116</v>
      </c>
      <c r="E73" s="57">
        <v>242775</v>
      </c>
      <c r="F73" s="57">
        <v>1469890</v>
      </c>
      <c r="G73" s="57">
        <v>644402</v>
      </c>
      <c r="H73" s="57">
        <v>-4260328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5816732</v>
      </c>
      <c r="H74" s="57">
        <v>1646765</v>
      </c>
      <c r="I74" s="4" t="s">
        <v>64</v>
      </c>
    </row>
    <row r="75" spans="4:9" ht="20.100000000000001" customHeight="1">
      <c r="D75" s="10" t="s">
        <v>123</v>
      </c>
      <c r="E75" s="57">
        <v>671840</v>
      </c>
      <c r="F75" s="57">
        <v>1009161</v>
      </c>
      <c r="G75" s="57">
        <v>-4404572</v>
      </c>
      <c r="H75" s="57">
        <v>-5886628</v>
      </c>
      <c r="I75" s="4" t="s">
        <v>96</v>
      </c>
    </row>
    <row r="76" spans="4:9" ht="20.100000000000001" customHeight="1">
      <c r="D76" s="10" t="s">
        <v>118</v>
      </c>
      <c r="E76" s="57">
        <v>1215687</v>
      </c>
      <c r="F76" s="57">
        <v>991846</v>
      </c>
      <c r="G76" s="57">
        <v>1433432</v>
      </c>
      <c r="H76" s="57">
        <v>1499439</v>
      </c>
      <c r="I76" s="4" t="s">
        <v>97</v>
      </c>
    </row>
    <row r="77" spans="4:9" ht="20.100000000000001" customHeight="1">
      <c r="D77" s="10" t="s">
        <v>190</v>
      </c>
      <c r="E77" s="57">
        <v>-543847</v>
      </c>
      <c r="F77" s="57">
        <v>17315</v>
      </c>
      <c r="G77" s="57">
        <v>-5838004</v>
      </c>
      <c r="H77" s="57">
        <v>-7386067</v>
      </c>
      <c r="I77" s="50" t="s">
        <v>199</v>
      </c>
    </row>
    <row r="78" spans="4:9" ht="20.100000000000001" customHeight="1">
      <c r="D78" s="10" t="s">
        <v>157</v>
      </c>
      <c r="E78" s="57">
        <v>28982</v>
      </c>
      <c r="F78" s="57">
        <v>0</v>
      </c>
      <c r="G78" s="57">
        <v>30154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55543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-572829</v>
      </c>
      <c r="F82" s="57">
        <v>-38228</v>
      </c>
      <c r="G82" s="57">
        <v>-5868158</v>
      </c>
      <c r="H82" s="57">
        <v>-7386067</v>
      </c>
      <c r="I82" s="50" t="s">
        <v>186</v>
      </c>
    </row>
    <row r="83" spans="4:9" ht="20.100000000000001" customHeight="1">
      <c r="D83" s="10" t="s">
        <v>185</v>
      </c>
      <c r="E83" s="57">
        <v>37243</v>
      </c>
      <c r="F83" s="57">
        <v>-69247</v>
      </c>
      <c r="G83" s="57">
        <v>-828018</v>
      </c>
      <c r="H83" s="57">
        <v>-280310</v>
      </c>
      <c r="I83" s="50" t="s">
        <v>184</v>
      </c>
    </row>
    <row r="84" spans="4:9" ht="20.100000000000001" customHeight="1">
      <c r="D84" s="11" t="s">
        <v>197</v>
      </c>
      <c r="E84" s="58">
        <v>-610072</v>
      </c>
      <c r="F84" s="58">
        <v>31019</v>
      </c>
      <c r="G84" s="58">
        <v>-5040140</v>
      </c>
      <c r="H84" s="58">
        <v>-7105757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63191</v>
      </c>
      <c r="F88" s="56">
        <v>185354</v>
      </c>
      <c r="G88" s="56">
        <v>871663</v>
      </c>
      <c r="H88" s="56">
        <v>-29133042</v>
      </c>
      <c r="I88" s="3" t="s">
        <v>16</v>
      </c>
    </row>
    <row r="89" spans="4:9" ht="20.100000000000001" customHeight="1">
      <c r="D89" s="10" t="s">
        <v>43</v>
      </c>
      <c r="E89" s="57">
        <v>622225</v>
      </c>
      <c r="F89" s="57">
        <v>5104538</v>
      </c>
      <c r="G89" s="57">
        <v>2938683</v>
      </c>
      <c r="H89" s="57">
        <v>4578994</v>
      </c>
      <c r="I89" s="4" t="s">
        <v>17</v>
      </c>
    </row>
    <row r="90" spans="4:9" ht="20.100000000000001" customHeight="1">
      <c r="D90" s="10" t="s">
        <v>44</v>
      </c>
      <c r="E90" s="57">
        <v>3066362</v>
      </c>
      <c r="F90" s="57">
        <v>9334678</v>
      </c>
      <c r="G90" s="57">
        <v>13885862</v>
      </c>
      <c r="H90" s="57">
        <v>-2213262</v>
      </c>
      <c r="I90" s="4" t="s">
        <v>18</v>
      </c>
    </row>
    <row r="91" spans="4:9" ht="20.100000000000001" customHeight="1">
      <c r="D91" s="10" t="s">
        <v>45</v>
      </c>
      <c r="E91" s="57">
        <v>-3679639</v>
      </c>
      <c r="F91" s="57">
        <v>-14561379</v>
      </c>
      <c r="G91" s="57">
        <v>-17510854</v>
      </c>
      <c r="H91" s="57">
        <v>-1605391</v>
      </c>
      <c r="I91" s="4" t="s">
        <v>19</v>
      </c>
    </row>
    <row r="92" spans="4:9" ht="20.100000000000001" customHeight="1">
      <c r="D92" s="21" t="s">
        <v>47</v>
      </c>
      <c r="E92" s="58">
        <v>72139</v>
      </c>
      <c r="F92" s="58">
        <v>63191</v>
      </c>
      <c r="G92" s="58">
        <v>185354</v>
      </c>
      <c r="H92" s="58">
        <v>-28372701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 t="s">
        <v>204</v>
      </c>
      <c r="F96" s="22" t="s">
        <v>204</v>
      </c>
      <c r="G96" s="22" t="s">
        <v>204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-4.2073931034482759E-2</v>
      </c>
      <c r="F97" s="13">
        <f>+F84/F10</f>
        <v>6.2038000000000003E-2</v>
      </c>
      <c r="G97" s="13">
        <f>+G84/G10</f>
        <v>-0.45819454545454547</v>
      </c>
      <c r="H97" s="13">
        <f>+H84/H10</f>
        <v>-0.64597790909090913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0.25628179310344829</v>
      </c>
      <c r="F99" s="13">
        <f>+F59/F10</f>
        <v>-13.534456</v>
      </c>
      <c r="G99" s="13">
        <f>+G59/G10</f>
        <v>-0.43097027272727273</v>
      </c>
      <c r="H99" s="13">
        <f>+H59/H10</f>
        <v>-5.8651363636363633E-2</v>
      </c>
      <c r="I99" s="4" t="s">
        <v>160</v>
      </c>
    </row>
    <row r="100" spans="1:15" ht="20.100000000000001" customHeight="1">
      <c r="D100" s="10" t="s">
        <v>52</v>
      </c>
      <c r="E100" s="13" t="s">
        <v>204</v>
      </c>
      <c r="F100" s="13" t="s">
        <v>204</v>
      </c>
      <c r="G100" s="13" t="s">
        <v>204</v>
      </c>
      <c r="H100" s="13" t="s">
        <v>204</v>
      </c>
      <c r="I100" s="4" t="s">
        <v>145</v>
      </c>
    </row>
    <row r="101" spans="1:15" ht="20.100000000000001" customHeight="1">
      <c r="D101" s="10" t="s">
        <v>53</v>
      </c>
      <c r="E101" s="13" t="s">
        <v>204</v>
      </c>
      <c r="F101" s="13" t="s">
        <v>204</v>
      </c>
      <c r="G101" s="13" t="s">
        <v>204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 t="shared" ref="F102:H102" si="0">+F55*100/F84</f>
        <v>0</v>
      </c>
      <c r="G102" s="13">
        <f t="shared" si="0"/>
        <v>0</v>
      </c>
      <c r="H102" s="13">
        <f t="shared" si="0"/>
        <v>0</v>
      </c>
      <c r="I102" s="4" t="s">
        <v>147</v>
      </c>
    </row>
    <row r="103" spans="1:15" ht="20.100000000000001" customHeight="1">
      <c r="D103" s="11" t="s">
        <v>55</v>
      </c>
      <c r="E103" s="23" t="s">
        <v>204</v>
      </c>
      <c r="F103" s="23" t="s">
        <v>204</v>
      </c>
      <c r="G103" s="23" t="s">
        <v>204</v>
      </c>
      <c r="H103" s="23" t="s">
        <v>204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4.8798547787578546</v>
      </c>
      <c r="F105" s="30">
        <f>+F67*100/F65</f>
        <v>9.6863675028697056</v>
      </c>
      <c r="G105" s="30">
        <f>+G67*100/G65</f>
        <v>15.909887726672791</v>
      </c>
      <c r="H105" s="30">
        <f>+H67*100/H65</f>
        <v>13.145174648558768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2.3939854180831635</v>
      </c>
      <c r="F106" s="31">
        <f>+F75*100/F65</f>
        <v>11.431934596656992</v>
      </c>
      <c r="G106" s="31">
        <f>+G75*100/G65</f>
        <v>-29.153139145072771</v>
      </c>
      <c r="H106" s="31">
        <f>+H75*100/H65</f>
        <v>-42.468362064835908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-2.0411768770170879</v>
      </c>
      <c r="F107" s="31">
        <f>+F82*100/F65</f>
        <v>-0.43305279906873484</v>
      </c>
      <c r="G107" s="31">
        <f>+G82*100/G65</f>
        <v>-38.840374660528184</v>
      </c>
      <c r="H107" s="31">
        <f>+H82*100/H65</f>
        <v>-53.285882442569218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0.4651481764131935</v>
      </c>
      <c r="F108" s="31">
        <f>(F82+F76)*100/F30</f>
        <v>0.67065725519372954</v>
      </c>
      <c r="G108" s="31">
        <f>(G82+G76)*100/G30</f>
        <v>-2.7472852264272731</v>
      </c>
      <c r="H108" s="31">
        <f>(H82+H76)*100/H30</f>
        <v>-3.9806424279744905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-16.417058162808935</v>
      </c>
      <c r="F109" s="29">
        <f>+F84*100/F59</f>
        <v>-0.45837084253700333</v>
      </c>
      <c r="G109" s="29">
        <f>+G84*100/G59</f>
        <v>106.31697229486193</v>
      </c>
      <c r="H109" s="29">
        <f>+H84*100/H59</f>
        <v>1101.3860020304883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97.370900321748152</v>
      </c>
      <c r="F111" s="22">
        <f>+F43*100/F30</f>
        <v>104.83573715395958</v>
      </c>
      <c r="G111" s="22">
        <f>+G43*100/G30</f>
        <v>102.96130918069109</v>
      </c>
      <c r="H111" s="22">
        <f>+H43*100/H30</f>
        <v>99.903085822394004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2.6888218335847087</v>
      </c>
      <c r="F112" s="13">
        <f>+F59*100/F30</f>
        <v>-4.7592333153843072</v>
      </c>
      <c r="G112" s="13">
        <f>+G59*100/G30</f>
        <v>-2.9368174936225282</v>
      </c>
      <c r="H112" s="13">
        <f>+H59*100/H30</f>
        <v>-0.43627203418394406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0.55264225084252772</v>
      </c>
      <c r="F113" s="23">
        <f>+F75/F76</f>
        <v>1.0174573472091433</v>
      </c>
      <c r="G113" s="23">
        <f>+G75/G76</f>
        <v>-3.0727456900641257</v>
      </c>
      <c r="H113" s="23">
        <f>+H75/H76</f>
        <v>-3.9258869483853629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0.2030582440900543</v>
      </c>
      <c r="F115" s="22">
        <f>+F65/F30</f>
        <v>6.2082173682913015E-2</v>
      </c>
      <c r="G115" s="22">
        <f>+G65/G30</f>
        <v>9.35955814927419E-2</v>
      </c>
      <c r="H115" s="22">
        <f>+H65/H30</f>
        <v>9.3731950902587069E-2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14.652412450732081</v>
      </c>
      <c r="F116" s="13">
        <f>+F65/F28</f>
        <v>4.3136393622063789</v>
      </c>
      <c r="G116" s="13">
        <f>+G65/G28</f>
        <v>2.8903676838294796</v>
      </c>
      <c r="H116" s="13">
        <f>+H65/H28</f>
        <v>1.0424580372000243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-2.8847827731664282</v>
      </c>
      <c r="F117" s="23">
        <f>+F65/F120</f>
        <v>-5.3187658499934622</v>
      </c>
      <c r="G117" s="23">
        <f>+G65/G120</f>
        <v>-1.2698881934348303</v>
      </c>
      <c r="H117" s="23">
        <f>+H65/H120</f>
        <v>-0.6785505797503788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0.92165307983441425</v>
      </c>
      <c r="F119" s="59">
        <f>+F23/F39</f>
        <v>0.98595262150568819</v>
      </c>
      <c r="G119" s="59">
        <f>+G23/G39</f>
        <v>0.91468081436085191</v>
      </c>
      <c r="H119" s="59">
        <f>+H23/H39</f>
        <v>0.83839662727981168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-9728172</v>
      </c>
      <c r="F120" s="58">
        <f>+F23-F39</f>
        <v>-1659701</v>
      </c>
      <c r="G120" s="58">
        <f>+G23-G39</f>
        <v>-11897423</v>
      </c>
      <c r="H120" s="58">
        <f>+H23-H39</f>
        <v>-20427671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2014-03-18T09:52:50Z</dcterms:modified>
</cp:coreProperties>
</file>